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4C10B3C7-5153-44E8-99F7-3435E421EF0B}" xr6:coauthVersionLast="46" xr6:coauthVersionMax="46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_xlnm.Print_Area" localSheetId="0">EFE!$B$2:$D$88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C8" i="1"/>
  <c r="D36" i="1" l="1"/>
  <c r="C47" i="1"/>
  <c r="C36" i="1"/>
  <c r="D47" i="1"/>
  <c r="D60" i="1"/>
  <c r="C60" i="1"/>
  <c r="C62" i="1" l="1"/>
  <c r="D62" i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<sst xmlns="http://schemas.openxmlformats.org/spreadsheetml/2006/main" count="72" uniqueCount="64">
  <si>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</si>
  <si>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</si>
  <si>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</si>
  <si>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</si>
  <si>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</si>
  <si>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</si>
  <si>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</si>
  <si>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</si>
  <si>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</si>
  <si>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</si>
  <si>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</si>
  <si>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</si>
  <si>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</si>
  <si>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</si>
  <si>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</si>
  <si>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</si>
  <si>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</si>
  <si>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</si>
  <si>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</si>
  <si>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</si>
  <si>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</si>
  <si>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</si>
  <si>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</si>
  <si>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</si>
  <si>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</si>
  <si>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</si>
  <si>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</si>
  <si>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</si>
  <si>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</si>
  <si>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</si>
  <si>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</si>
  <si>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</si>
  <si>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</si>
  <si>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</si>
  <si>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</si>
  <si>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</si>
  <si>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</si>
  <si>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</si>
  <si>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</si>
  <si>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</si>
  <si>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</si>
  <si>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</si>
  <si>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</si>
  <si>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</si>
  <si>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</si>
  <si>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</si>
  <si>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</si>
  <si>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</si>
  <si>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</si>
  <si>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2019</t>
  </si>
  <si>
    <t>2020</t>
  </si>
  <si>
    <t>PRESIDENTA MUNICIPAL</t>
  </si>
  <si>
    <t>______________________________________</t>
  </si>
  <si>
    <t>_____________________________________</t>
  </si>
  <si>
    <t>MTRA. MARÍA EUGENIA CAMPOS GALVÁN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</si>
  <si>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</si>
  <si>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</si>
  <si>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</si>
  <si>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</si>
  <si>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</si>
  <si>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</si>
  <si>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 xml:space="preserve">      MTRA. AÍDA AMANDA CÓRDOVA CHÁVEZ</t>
  </si>
  <si>
    <t xml:space="preserve">                      TESORERA MUNICIPAL</t>
  </si>
  <si>
    <t>Consolidado del 1°  de enero al 31 de diciembre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</si>
</sst>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9234C8EF-3C6F-4615-90C8-90788ED09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B5" sqref="B5"/>
    </sheetView>
  </sheetViews>
  <sheetFormatPr baseColWidth="10" defaultColWidth="11.42578125" defaultRowHeight="12" x14ac:dyDescent="0.2"/>
  <cols>
    <col min="1" max="1" width="2.7109375" style="3" customWidth="1"/>
    <col min="2" max="2" width="69.28515625" style="3" customWidth="1"/>
    <col min="3" max="3" width="19.85546875" style="3" customWidth="1"/>
    <col min="4" max="4" width="22.710937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60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63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4137207078.9699998</v>
      </c>
      <c r="D8" s="20">
        <f>SUM(D9:D18)</f>
        <v>3923541021.4000001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1122244277.3599999</v>
      </c>
      <c r="D9" s="22">
        <v>1137182761.46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59241079.32</v>
      </c>
      <c r="D11" s="22">
        <v>55996822.789999999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304326302.61000001</v>
      </c>
      <c r="D12" s="22">
        <v>342788576.56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22090395.77</v>
      </c>
      <c r="D13" s="22">
        <v>26935826.050000001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24559696.930000003</v>
      </c>
      <c r="D14" s="22">
        <v>33368404.609999999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283686760.15999997</v>
      </c>
      <c r="D15" s="22">
        <v>253101368.09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2309870996.3299999</v>
      </c>
      <c r="D16" s="22">
        <v>2047394139.6400001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995286.31000000238</v>
      </c>
      <c r="D17" s="22">
        <v>9508903.6899999976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10192284.18</v>
      </c>
      <c r="D18" s="22">
        <v>17264218.509999998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3644431878.0200005</v>
      </c>
      <c r="D19" s="20">
        <f>SUM(D20:D35)</f>
        <v>3269471571.3499999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1693732021.78</v>
      </c>
      <c r="D20" s="22">
        <v>1562159723.7699997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432151534.5</v>
      </c>
      <c r="D21" s="22">
        <v>401627114.19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956617412.86000025</v>
      </c>
      <c r="D22" s="22">
        <v>928450933.87999988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61666.77999997139</v>
      </c>
      <c r="D23" s="22">
        <v>0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3909999.03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31582196</v>
      </c>
      <c r="D25" s="22">
        <v>2100000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377275824.98000002</v>
      </c>
      <c r="D26" s="22">
        <v>250339857.31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21206020.390000001</v>
      </c>
      <c r="D27" s="22">
        <v>22462225.780000001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40886834.670000002</v>
      </c>
      <c r="D28" s="22">
        <v>18972332.75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60561393.919999994</v>
      </c>
      <c r="D29" s="22">
        <v>51133196.039999999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8514519.0099999998</v>
      </c>
      <c r="D31" s="22">
        <v>2286621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6500000</v>
      </c>
      <c r="D34" s="22">
        <v>13535214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11432454.100000001</v>
      </c>
      <c r="D35" s="22">
        <v>16404352.629999999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492775200.94999933</v>
      </c>
      <c r="D36" s="24">
        <f>SUM(D8-D19)</f>
        <v>654069450.05000019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5229500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37000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5192500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764164731.92000008</v>
      </c>
      <c r="D43" s="25">
        <f>SUM(D44:D46)</f>
        <v>534853496.75000006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632888032.86000013</v>
      </c>
      <c r="D44" s="27">
        <v>341629163.38000005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115884152.90000001</v>
      </c>
      <c r="D45" s="27">
        <v>173844193.87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15392546.16</v>
      </c>
      <c r="D46" s="27">
        <v>19380139.5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-758935231.92000008</v>
      </c>
      <c r="D47" s="25">
        <f>D39-D43</f>
        <v>-534853496.75000006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287668606.52999926</v>
      </c>
      <c r="D50" s="28">
        <f>SUM(D51+D54)</f>
        <v>246262023.85000065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150000000</v>
      </c>
      <c r="D51" s="29">
        <f>SUM(D52+D53)</f>
        <v>141010000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150000000</v>
      </c>
      <c r="D52" s="31">
        <v>141010000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137668606.52999926</v>
      </c>
      <c r="D54" s="22">
        <v>105252023.85000065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170000935.59999925</v>
      </c>
      <c r="D55" s="20">
        <f>SUM(D56+D59)</f>
        <v>203177935.69999942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150042856.47999999</v>
      </c>
      <c r="D56" s="32">
        <f>SUM(D57+D58)</f>
        <v>48409999.339999996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150042856.47999999</v>
      </c>
      <c r="D57" s="31">
        <v>48409999.339999996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19958079.119999249</v>
      </c>
      <c r="D59" s="31">
        <v>154767936.35999942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117667670.93000001</v>
      </c>
      <c r="D60" s="28">
        <f>D50-D55</f>
        <v>43084088.150001228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-148492360.04000068</v>
      </c>
      <c r="D62" s="33">
        <f>SUM(D60,D47,D36)</f>
        <v>162300041.45000136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495754671.32000005</v>
      </c>
      <c r="D64" s="34">
        <v>333454629.86999869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347262311.27999932</v>
      </c>
      <c r="D65" s="34">
        <v>495754671.32000005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51</v>
      </c>
      <c r="C71" s="47" t="s">
        <v>62</v>
      </c>
    </row>
    <row r="72" spans="1:9" s="41" customFormat="1" x14ac:dyDescent="0.2">
      <c r="A72" s="40"/>
      <c r="B72" s="44"/>
      <c r="C72" s="44"/>
    </row>
    <row r="73" spans="1:9" s="41" customFormat="1" x14ac:dyDescent="0.2">
      <c r="B73" s="44"/>
      <c r="C73" s="44"/>
    </row>
    <row r="74" spans="1:9" s="41" customFormat="1" x14ac:dyDescent="0.2">
      <c r="B74" s="44"/>
      <c r="C74" s="44"/>
    </row>
    <row r="75" spans="1:9" s="41" customFormat="1" x14ac:dyDescent="0.2">
      <c r="B75" s="44"/>
      <c r="C75" s="44"/>
    </row>
    <row r="76" spans="1:9" s="41" customFormat="1" ht="12.75" x14ac:dyDescent="0.2">
      <c r="B76" s="43" t="s">
        <v>52</v>
      </c>
      <c r="C76" s="48" t="s">
        <v>53</v>
      </c>
    </row>
    <row r="77" spans="1:9" s="41" customFormat="1" ht="12.75" x14ac:dyDescent="0.2">
      <c r="B77" s="43" t="s">
        <v>54</v>
      </c>
      <c r="C77" s="48" t="s">
        <v>61</v>
      </c>
    </row>
    <row r="78" spans="1:9" s="41" customFormat="1" x14ac:dyDescent="0.2">
      <c r="B78" s="44"/>
      <c r="C78" s="44"/>
      <c r="D78" s="44"/>
    </row>
    <row r="79" spans="1:9" s="41" customFormat="1" x14ac:dyDescent="0.2">
      <c r="B79" s="44"/>
      <c r="C79" s="44"/>
      <c r="D79" s="44"/>
    </row>
    <row r="80" spans="1:9" s="41" customFormat="1" ht="12.75" x14ac:dyDescent="0.2">
      <c r="B80" s="43" t="s">
        <v>55</v>
      </c>
      <c r="C80" s="44"/>
      <c r="D80" s="44"/>
    </row>
    <row r="81" spans="2:4" s="41" customFormat="1" ht="12.75" x14ac:dyDescent="0.2">
      <c r="B81" s="43" t="s">
        <v>56</v>
      </c>
      <c r="C81" s="44"/>
      <c r="D81" s="44"/>
    </row>
    <row r="82" spans="2:4" s="42" customFormat="1" ht="12.75" x14ac:dyDescent="0.2">
      <c r="B82" s="45" t="s">
        <v>57</v>
      </c>
      <c r="C82" s="44"/>
      <c r="D82" s="44"/>
    </row>
    <row r="83" spans="2:4" s="42" customFormat="1" x14ac:dyDescent="0.2">
      <c r="B83" s="44"/>
      <c r="C83" s="44"/>
      <c r="D83" s="44"/>
    </row>
    <row r="84" spans="2:4" s="42" customFormat="1" x14ac:dyDescent="0.2">
      <c r="B84" s="44"/>
      <c r="C84" s="44"/>
      <c r="D84" s="44"/>
    </row>
    <row r="85" spans="2:4" s="42" customFormat="1" x14ac:dyDescent="0.2">
      <c r="B85" s="44"/>
      <c r="C85" s="44"/>
      <c r="D85" s="44"/>
    </row>
    <row r="86" spans="2:4" s="42" customFormat="1" x14ac:dyDescent="0.2">
      <c r="B86" s="44"/>
      <c r="C86" s="44"/>
      <c r="D86" s="44"/>
    </row>
    <row r="87" spans="2:4" s="42" customFormat="1" ht="12.75" x14ac:dyDescent="0.2">
      <c r="B87" s="43" t="s">
        <v>58</v>
      </c>
      <c r="C87" s="44"/>
      <c r="D87" s="44"/>
    </row>
    <row r="88" spans="2:4" s="42" customFormat="1" ht="12.75" x14ac:dyDescent="0.2">
      <c r="B88" s="46" t="s">
        <v>59</v>
      </c>
      <c r="C88" s="44"/>
      <c r="D88" s="44"/>
    </row>
    <row r="89" spans="2:4" s="42" customFormat="1" x14ac:dyDescent="0.2">
      <c r="B89" s="44"/>
      <c r="C89" s="44"/>
      <c r="D89" s="44"/>
    </row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OvGRIPkq/tcn/PWjdJjbVJ9gNznQafxPZBlI5VtpFFdi43mh3NrtcGqM+MyGIUN8sAcxHTSuyuL60KYPW1nbFg==" saltValue="Y86j4gur7mnILFLp91pL7g==" spinCount="100000" sheet="1" objects="1" scenarios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2021-02-22T20:15:52Z</cp:lastPrinted>
  <dcterms:created xsi:type="dcterms:W3CDTF">2019-12-03T19:09:42Z</dcterms:created>
  <dcterms:modified xsi:type="dcterms:W3CDTF">2021-02-22T20:15:54Z</dcterms:modified>
</cp:coreProperties>
</file>